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25" activeTab="1"/>
  </bookViews>
  <sheets>
    <sheet name="Лист1" sheetId="1" r:id="rId1"/>
    <sheet name="Лист1 (2)" sheetId="4" r:id="rId2"/>
    <sheet name="Лист2" sheetId="2" r:id="rId3"/>
    <sheet name="Лист3" sheetId="3" r:id="rId4"/>
  </sheets>
  <definedNames>
    <definedName name="_xlnm.Print_Area" localSheetId="0">Лист1!$A$1:$F$50</definedName>
    <definedName name="_xlnm.Print_Area" localSheetId="1">'Лист1 (2)'!$A$1:$F$50</definedName>
  </definedNames>
  <calcPr calcId="125725" iterate="1"/>
</workbook>
</file>

<file path=xl/calcChain.xml><?xml version="1.0" encoding="utf-8"?>
<calcChain xmlns="http://schemas.openxmlformats.org/spreadsheetml/2006/main">
  <c r="F36" i="4"/>
  <c r="F31"/>
  <c r="F29"/>
  <c r="F20"/>
  <c r="F18" s="1"/>
  <c r="F17"/>
  <c r="F14" s="1"/>
  <c r="F16"/>
  <c r="F39" s="1"/>
  <c r="F29" i="1"/>
  <c r="F35" i="4" l="1"/>
  <c r="F33" s="1"/>
  <c r="F40"/>
  <c r="F37" s="1"/>
  <c r="F17" i="1"/>
  <c r="F16"/>
  <c r="F20"/>
  <c r="F18" s="1"/>
  <c r="F31"/>
  <c r="F36"/>
  <c r="F39" l="1"/>
  <c r="F35"/>
  <c r="F14"/>
  <c r="F40"/>
  <c r="F37" l="1"/>
  <c r="F33"/>
</calcChain>
</file>

<file path=xl/sharedStrings.xml><?xml version="1.0" encoding="utf-8"?>
<sst xmlns="http://schemas.openxmlformats.org/spreadsheetml/2006/main" count="83" uniqueCount="36">
  <si>
    <t>Основание</t>
  </si>
  <si>
    <t>Направлено</t>
  </si>
  <si>
    <t>Кому, на какие цели</t>
  </si>
  <si>
    <t>Сумма (тыс.руб)</t>
  </si>
  <si>
    <t>Дата</t>
  </si>
  <si>
    <t>№ расп.</t>
  </si>
  <si>
    <t>В том числе:</t>
  </si>
  <si>
    <t>Простой фонд</t>
  </si>
  <si>
    <t xml:space="preserve"> ГО и ЧС:</t>
  </si>
  <si>
    <t>ГО и ЧС</t>
  </si>
  <si>
    <t>Остатки средств по году:</t>
  </si>
  <si>
    <t>в том числе:</t>
  </si>
  <si>
    <t>простой</t>
  </si>
  <si>
    <t xml:space="preserve"> ГО и ЧС </t>
  </si>
  <si>
    <t>УТВЕРЖДЕННЫЙ ПЛАН НА ГОД</t>
  </si>
  <si>
    <t>Остатки средств 1 кв.:</t>
  </si>
  <si>
    <t>УТВЕРЖДЕННЫЙ ПЛАН НА 1 кв.</t>
  </si>
  <si>
    <t>ОТЧЕТ</t>
  </si>
  <si>
    <t>об использовании бюджетных ассигнований резервного фонда мэрии города</t>
  </si>
  <si>
    <t>муниципального образования "Город Биробиджан" Еврейской</t>
  </si>
  <si>
    <t>Первый заместитель главы мэрии</t>
  </si>
  <si>
    <t>города по экономике и финансам-</t>
  </si>
  <si>
    <t>начальник финансового управления</t>
  </si>
  <si>
    <t>Куликова И.С.</t>
  </si>
  <si>
    <t>автономной области за  2023 год</t>
  </si>
  <si>
    <t>Мэрия города ( для выплаты единовременного денежного поощрения муниципальному служащему при выходе на пенсию Николаенко Юрию Павловичу – руководителю аппарата городской Думы)</t>
  </si>
  <si>
    <t>Мэрия города ( для выплаты единовременного денежного поощрения муниципальному служащему при выходе на пенсию Затюпо Ольге Петровне – главный специалист-эксперт отдела дорожной деятельности, благоустройства и природопользования управления жилищно-коммунального хозяйства мэрии города)</t>
  </si>
  <si>
    <t>Мэрия города ( для выплаты единовременного денежного поощрения муниципальному служащему при выходе на пенсию Зуевой Любови Михайловне – консультант отдела прогнозирования и экономического анализа управления экономики мэрии города)</t>
  </si>
  <si>
    <t>Мэрия города для МКУ "Управление по делам гражданской обороны и чрезвычайным ситуациям" (для оплаты работ ГП ЕАО "Облэнергоремонт плюс" по перекачке воды в целях предотвращения ЧС подтопления территории пос. Партизанский-2 )</t>
  </si>
  <si>
    <t>2 11 61</t>
  </si>
  <si>
    <t>О.А. Холковская</t>
  </si>
  <si>
    <t xml:space="preserve">Уточненный план на год: 1200,0 тыс.руб. </t>
  </si>
  <si>
    <t xml:space="preserve">Выделено средств: </t>
  </si>
  <si>
    <t>финансового управления</t>
  </si>
  <si>
    <t>Заместитель начальника</t>
  </si>
  <si>
    <t>И.Д. Арефьева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</si>
</sst>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1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14" fontId="6" fillId="0" borderId="12" xfId="0" applyNumberFormat="1" applyFont="1" applyBorder="1" applyAlignment="1">
      <alignment vertical="top" wrapText="1"/>
    </xf>
    <xf numFmtId="14" fontId="6" fillId="0" borderId="11" xfId="0" applyNumberFormat="1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14" fontId="6" fillId="0" borderId="13" xfId="0" applyNumberFormat="1" applyFont="1" applyBorder="1" applyAlignment="1">
      <alignment vertical="top" wrapText="1"/>
    </xf>
    <xf numFmtId="0" fontId="6" fillId="0" borderId="13" xfId="0" applyNumberFormat="1" applyFont="1" applyBorder="1" applyAlignment="1">
      <alignment horizontal="justify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justify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justify" vertical="top" wrapText="1"/>
    </xf>
    <xf numFmtId="14" fontId="6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6" fillId="0" borderId="13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7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0"/>
  <sheetViews>
    <sheetView view="pageBreakPreview" topLeftCell="A25" zoomScaleNormal="100" zoomScaleSheetLayoutView="100" workbookViewId="0">
      <selection activeCell="E25" sqref="E25"/>
    </sheetView>
  </sheetViews>
  <sheetFormatPr defaultRowHeight="15"/>
  <cols>
    <col min="2" max="2" width="18.5703125" customWidth="1"/>
    <col min="3" max="3" width="9.5703125" customWidth="1"/>
    <col min="4" max="4" width="12.5703125" hidden="1" customWidth="1"/>
    <col min="5" max="5" width="30.140625" customWidth="1"/>
    <col min="6" max="6" width="21.5703125" customWidth="1"/>
  </cols>
  <sheetData>
    <row r="2" spans="2:14">
      <c r="G2" s="1"/>
    </row>
    <row r="3" spans="2:14">
      <c r="G3" s="1"/>
    </row>
    <row r="4" spans="2:14">
      <c r="B4" s="51" t="s">
        <v>17</v>
      </c>
      <c r="C4" s="51"/>
      <c r="D4" s="51"/>
      <c r="E4" s="51"/>
      <c r="F4" s="51"/>
      <c r="G4" s="3"/>
      <c r="H4" s="3"/>
    </row>
    <row r="5" spans="2:14" ht="2.25" hidden="1" customHeight="1">
      <c r="B5" s="8"/>
      <c r="C5" s="8"/>
      <c r="D5" s="8"/>
      <c r="E5" s="8"/>
      <c r="F5" s="8"/>
      <c r="G5" s="2"/>
    </row>
    <row r="6" spans="2:14" hidden="1">
      <c r="B6" s="8"/>
      <c r="C6" s="8"/>
      <c r="D6" s="8"/>
      <c r="E6" s="8"/>
      <c r="F6" s="8"/>
      <c r="G6" s="2"/>
    </row>
    <row r="7" spans="2:14">
      <c r="B7" s="51" t="s">
        <v>18</v>
      </c>
      <c r="C7" s="51"/>
      <c r="D7" s="51"/>
      <c r="E7" s="51"/>
      <c r="F7" s="51"/>
      <c r="G7" s="3"/>
      <c r="H7" s="3"/>
      <c r="I7" s="3"/>
      <c r="J7" s="3"/>
      <c r="K7" s="3"/>
      <c r="L7" s="3"/>
      <c r="M7" s="3"/>
    </row>
    <row r="8" spans="2:14">
      <c r="B8" s="49" t="s">
        <v>19</v>
      </c>
      <c r="C8" s="49"/>
      <c r="D8" s="49"/>
      <c r="E8" s="49"/>
      <c r="F8" s="49"/>
      <c r="G8" s="2"/>
    </row>
    <row r="9" spans="2:14">
      <c r="B9" s="49" t="s">
        <v>24</v>
      </c>
      <c r="C9" s="49"/>
      <c r="D9" s="49"/>
      <c r="E9" s="49"/>
      <c r="F9" s="49"/>
      <c r="G9" s="4"/>
      <c r="H9" s="4"/>
      <c r="I9" s="4"/>
      <c r="J9" s="4"/>
      <c r="K9" s="4"/>
      <c r="L9" s="4"/>
      <c r="M9" s="4"/>
      <c r="N9" s="4"/>
    </row>
    <row r="10" spans="2:14">
      <c r="B10" s="9"/>
      <c r="C10" s="9"/>
      <c r="D10" s="9"/>
      <c r="E10" s="9"/>
      <c r="F10" s="9"/>
      <c r="G10" s="4"/>
      <c r="H10" s="4"/>
      <c r="I10" s="4"/>
      <c r="J10" s="4"/>
      <c r="K10" s="4"/>
      <c r="L10" s="4"/>
      <c r="M10" s="4"/>
      <c r="N10" s="4"/>
    </row>
    <row r="11" spans="2:14" ht="15.75" thickBot="1">
      <c r="B11" s="50" t="s">
        <v>31</v>
      </c>
      <c r="C11" s="50"/>
      <c r="D11" s="50"/>
      <c r="E11" s="50"/>
      <c r="F11" s="8"/>
    </row>
    <row r="12" spans="2:14" ht="15.75" thickBot="1">
      <c r="B12" s="46" t="s">
        <v>0</v>
      </c>
      <c r="C12" s="54"/>
      <c r="D12" s="10" t="s">
        <v>1</v>
      </c>
      <c r="E12" s="55" t="s">
        <v>2</v>
      </c>
      <c r="F12" s="57" t="s">
        <v>3</v>
      </c>
    </row>
    <row r="13" spans="2:14" ht="15.75" thickBot="1">
      <c r="B13" s="11" t="s">
        <v>4</v>
      </c>
      <c r="C13" s="12" t="s">
        <v>5</v>
      </c>
      <c r="D13" s="12" t="s">
        <v>4</v>
      </c>
      <c r="E13" s="56"/>
      <c r="F13" s="58"/>
    </row>
    <row r="14" spans="2:14" ht="15.75" hidden="1" customHeight="1" thickBot="1">
      <c r="B14" s="52" t="s">
        <v>14</v>
      </c>
      <c r="C14" s="53"/>
      <c r="D14" s="53"/>
      <c r="E14" s="59"/>
      <c r="F14" s="13">
        <f>F16+F17</f>
        <v>1000</v>
      </c>
    </row>
    <row r="15" spans="2:14" ht="15.75" hidden="1" customHeight="1" thickBot="1">
      <c r="B15" s="46" t="s">
        <v>11</v>
      </c>
      <c r="C15" s="47"/>
      <c r="D15" s="47"/>
      <c r="E15" s="48"/>
      <c r="F15" s="14"/>
    </row>
    <row r="16" spans="2:14" ht="15.75" hidden="1" customHeight="1" thickBot="1">
      <c r="B16" s="46" t="s">
        <v>12</v>
      </c>
      <c r="C16" s="47"/>
      <c r="D16" s="47"/>
      <c r="E16" s="48"/>
      <c r="F16" s="14">
        <f>400+26</f>
        <v>426</v>
      </c>
    </row>
    <row r="17" spans="2:6" ht="15.75" hidden="1" customHeight="1" thickBot="1">
      <c r="B17" s="46" t="s">
        <v>13</v>
      </c>
      <c r="C17" s="47"/>
      <c r="D17" s="47"/>
      <c r="E17" s="47"/>
      <c r="F17" s="14">
        <f>600-26</f>
        <v>574</v>
      </c>
    </row>
    <row r="18" spans="2:6" ht="15.75" hidden="1" customHeight="1" thickBot="1">
      <c r="B18" s="52" t="s">
        <v>16</v>
      </c>
      <c r="C18" s="53"/>
      <c r="D18" s="53"/>
      <c r="E18" s="53"/>
      <c r="F18" s="13">
        <f>F20+F21</f>
        <v>426</v>
      </c>
    </row>
    <row r="19" spans="2:6" ht="15.75" hidden="1" customHeight="1" thickBot="1">
      <c r="B19" s="46" t="s">
        <v>11</v>
      </c>
      <c r="C19" s="47"/>
      <c r="D19" s="47"/>
      <c r="E19" s="48"/>
      <c r="F19" s="14"/>
    </row>
    <row r="20" spans="2:6" ht="15.75" hidden="1" customHeight="1" thickBot="1">
      <c r="B20" s="46" t="s">
        <v>12</v>
      </c>
      <c r="C20" s="47"/>
      <c r="D20" s="47"/>
      <c r="E20" s="48"/>
      <c r="F20" s="14">
        <f>320+26+80</f>
        <v>426</v>
      </c>
    </row>
    <row r="21" spans="2:6" ht="15.75" hidden="1" customHeight="1" thickBot="1">
      <c r="B21" s="46" t="s">
        <v>13</v>
      </c>
      <c r="C21" s="47"/>
      <c r="D21" s="47"/>
      <c r="E21" s="47"/>
      <c r="F21" s="14"/>
    </row>
    <row r="22" spans="2:6" ht="101.45" customHeight="1" thickBot="1">
      <c r="B22" s="33">
        <v>44974</v>
      </c>
      <c r="C22" s="34">
        <v>31</v>
      </c>
      <c r="D22" s="17"/>
      <c r="E22" s="35" t="s">
        <v>25</v>
      </c>
      <c r="F22" s="40">
        <v>12.2</v>
      </c>
    </row>
    <row r="23" spans="2:6" ht="154.9" customHeight="1" thickBot="1">
      <c r="B23" s="33">
        <v>44971</v>
      </c>
      <c r="C23" s="34">
        <v>28</v>
      </c>
      <c r="D23" s="17"/>
      <c r="E23" s="35" t="s">
        <v>26</v>
      </c>
      <c r="F23" s="41">
        <v>152.69999999999999</v>
      </c>
    </row>
    <row r="24" spans="2:6" ht="144.6" customHeight="1" thickBot="1">
      <c r="B24" s="33">
        <v>45044</v>
      </c>
      <c r="C24" s="34">
        <v>76</v>
      </c>
      <c r="D24" s="17"/>
      <c r="E24" s="36" t="s">
        <v>27</v>
      </c>
      <c r="F24" s="41">
        <v>172.3</v>
      </c>
    </row>
    <row r="25" spans="2:6" ht="127.9" customHeight="1" thickBot="1">
      <c r="B25" s="33">
        <v>45169</v>
      </c>
      <c r="C25" s="34">
        <v>176</v>
      </c>
      <c r="D25" s="19"/>
      <c r="E25" s="37" t="s">
        <v>28</v>
      </c>
      <c r="F25" s="41">
        <v>239.9</v>
      </c>
    </row>
    <row r="26" spans="2:6" ht="129" hidden="1" customHeight="1" thickBot="1">
      <c r="B26" s="20"/>
      <c r="C26" s="21"/>
      <c r="D26" s="22"/>
      <c r="E26" s="23"/>
      <c r="F26" s="42"/>
    </row>
    <row r="27" spans="2:6" ht="114" hidden="1" customHeight="1" thickBot="1">
      <c r="B27" s="15"/>
      <c r="C27" s="16"/>
      <c r="D27" s="17"/>
      <c r="E27" s="25"/>
      <c r="F27" s="43"/>
    </row>
    <row r="28" spans="2:6" ht="165.6" hidden="1" customHeight="1" thickBot="1">
      <c r="B28" s="15"/>
      <c r="C28" s="16"/>
      <c r="D28" s="17"/>
      <c r="E28" s="25"/>
      <c r="F28" s="43"/>
    </row>
    <row r="29" spans="2:6" ht="30.75" customHeight="1" thickBot="1">
      <c r="B29" s="26" t="s">
        <v>32</v>
      </c>
      <c r="C29" s="27"/>
      <c r="D29" s="28"/>
      <c r="E29" s="29"/>
      <c r="F29" s="44">
        <f>SUM(F22:F28)</f>
        <v>577.1</v>
      </c>
    </row>
    <row r="30" spans="2:6" ht="15.75" hidden="1" customHeight="1" thickBot="1">
      <c r="B30" s="11" t="s">
        <v>6</v>
      </c>
      <c r="C30" s="16"/>
      <c r="D30" s="12"/>
      <c r="E30" s="18"/>
      <c r="F30" s="16"/>
    </row>
    <row r="31" spans="2:6" ht="27.75" hidden="1" customHeight="1" thickBot="1">
      <c r="B31" s="11" t="s">
        <v>7</v>
      </c>
      <c r="C31" s="16"/>
      <c r="D31" s="12"/>
      <c r="E31" s="18"/>
      <c r="F31" s="24">
        <f>F22+F23+F24</f>
        <v>337.2</v>
      </c>
    </row>
    <row r="32" spans="2:6" ht="15.75" hidden="1" customHeight="1" thickBot="1">
      <c r="B32" s="11" t="s">
        <v>8</v>
      </c>
      <c r="C32" s="16"/>
      <c r="D32" s="12"/>
      <c r="E32" s="18"/>
      <c r="F32" s="16"/>
    </row>
    <row r="33" spans="2:6" ht="41.25" hidden="1" customHeight="1" thickBot="1">
      <c r="B33" s="26" t="s">
        <v>15</v>
      </c>
      <c r="C33" s="27"/>
      <c r="D33" s="28"/>
      <c r="E33" s="29"/>
      <c r="F33" s="27">
        <f>SUM(F35:F36)</f>
        <v>88.800000000000011</v>
      </c>
    </row>
    <row r="34" spans="2:6" ht="15.75" hidden="1" thickBot="1">
      <c r="B34" s="11" t="s">
        <v>6</v>
      </c>
      <c r="C34" s="16"/>
      <c r="D34" s="12"/>
      <c r="E34" s="18"/>
      <c r="F34" s="16"/>
    </row>
    <row r="35" spans="2:6" ht="15.75" hidden="1" thickBot="1">
      <c r="B35" s="11" t="s">
        <v>7</v>
      </c>
      <c r="C35" s="16"/>
      <c r="D35" s="12"/>
      <c r="E35" s="18"/>
      <c r="F35" s="24">
        <f>F20-F31</f>
        <v>88.800000000000011</v>
      </c>
    </row>
    <row r="36" spans="2:6" ht="15.75" hidden="1" thickBot="1">
      <c r="B36" s="11" t="s">
        <v>9</v>
      </c>
      <c r="C36" s="16"/>
      <c r="D36" s="12"/>
      <c r="E36" s="18"/>
      <c r="F36" s="16">
        <f>F21-F32</f>
        <v>0</v>
      </c>
    </row>
    <row r="37" spans="2:6" ht="29.25" hidden="1" thickBot="1">
      <c r="B37" s="26" t="s">
        <v>10</v>
      </c>
      <c r="C37" s="30"/>
      <c r="D37" s="31"/>
      <c r="E37" s="32"/>
      <c r="F37" s="27">
        <f>F39+F40</f>
        <v>662.8</v>
      </c>
    </row>
    <row r="38" spans="2:6" ht="15.75" hidden="1" thickBot="1">
      <c r="B38" s="11" t="s">
        <v>6</v>
      </c>
      <c r="C38" s="16"/>
      <c r="D38" s="12"/>
      <c r="E38" s="18"/>
      <c r="F38" s="16"/>
    </row>
    <row r="39" spans="2:6" ht="15.75" hidden="1" thickBot="1">
      <c r="B39" s="11" t="s">
        <v>7</v>
      </c>
      <c r="C39" s="16"/>
      <c r="D39" s="12"/>
      <c r="E39" s="18"/>
      <c r="F39" s="24">
        <f>F16-F31</f>
        <v>88.800000000000011</v>
      </c>
    </row>
    <row r="40" spans="2:6" ht="15.75" hidden="1" thickBot="1">
      <c r="B40" s="11" t="s">
        <v>9</v>
      </c>
      <c r="C40" s="16"/>
      <c r="D40" s="12"/>
      <c r="E40" s="18"/>
      <c r="F40" s="16">
        <f>F17-F32</f>
        <v>574</v>
      </c>
    </row>
    <row r="41" spans="2:6">
      <c r="B41" s="8"/>
      <c r="C41" s="8"/>
      <c r="D41" s="8"/>
      <c r="E41" s="8"/>
      <c r="F41" s="8"/>
    </row>
    <row r="42" spans="2:6">
      <c r="B42" s="8"/>
      <c r="C42" s="8"/>
      <c r="D42" s="8"/>
      <c r="E42" s="8"/>
      <c r="F42" s="8"/>
    </row>
    <row r="43" spans="2:6">
      <c r="B43" s="8"/>
      <c r="C43" s="8"/>
      <c r="D43" s="8"/>
      <c r="E43" s="8"/>
      <c r="F43" s="8"/>
    </row>
    <row r="44" spans="2:6">
      <c r="B44" s="45" t="s">
        <v>20</v>
      </c>
      <c r="C44" s="45"/>
      <c r="D44" s="45"/>
      <c r="E44" s="45"/>
      <c r="F44" s="5"/>
    </row>
    <row r="45" spans="2:6">
      <c r="B45" s="45" t="s">
        <v>21</v>
      </c>
      <c r="C45" s="45"/>
      <c r="D45" s="45"/>
      <c r="E45" s="45"/>
      <c r="F45" s="5"/>
    </row>
    <row r="46" spans="2:6">
      <c r="B46" s="45" t="s">
        <v>22</v>
      </c>
      <c r="C46" s="45"/>
      <c r="D46" s="45"/>
      <c r="E46" s="45"/>
      <c r="F46" s="6" t="s">
        <v>30</v>
      </c>
    </row>
    <row r="49" spans="2:3">
      <c r="B49" s="45" t="s">
        <v>23</v>
      </c>
      <c r="C49" s="45"/>
    </row>
    <row r="50" spans="2:3">
      <c r="B50" s="7" t="s">
        <v>29</v>
      </c>
      <c r="C50" s="5"/>
    </row>
  </sheetData>
  <mergeCells count="20">
    <mergeCell ref="B19:E19"/>
    <mergeCell ref="B20:E20"/>
    <mergeCell ref="B9:F9"/>
    <mergeCell ref="B11:E11"/>
    <mergeCell ref="B4:F4"/>
    <mergeCell ref="B17:E17"/>
    <mergeCell ref="B18:E18"/>
    <mergeCell ref="B7:F7"/>
    <mergeCell ref="B8:F8"/>
    <mergeCell ref="B12:C12"/>
    <mergeCell ref="E12:E13"/>
    <mergeCell ref="F12:F13"/>
    <mergeCell ref="B14:E14"/>
    <mergeCell ref="B16:E16"/>
    <mergeCell ref="B15:E15"/>
    <mergeCell ref="B44:E44"/>
    <mergeCell ref="B45:E45"/>
    <mergeCell ref="B46:E46"/>
    <mergeCell ref="B49:C49"/>
    <mergeCell ref="B21:E2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  <headerFooter>
    <oddFooter>&amp;C&amp;P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N50"/>
  <sheetViews>
    <sheetView tabSelected="1" view="pageBreakPreview" topLeftCell="A4" zoomScaleNormal="100" zoomScaleSheetLayoutView="100" workbookViewId="0">
      <selection activeCell="E50" sqref="E50"/>
    </sheetView>
  </sheetViews>
  <sheetFormatPr defaultRowHeight="15"/>
  <cols>
    <col min="2" max="2" width="18.5703125" customWidth="1"/>
    <col min="3" max="3" width="9.5703125" customWidth="1"/>
    <col min="4" max="4" width="12.5703125" hidden="1" customWidth="1"/>
    <col min="5" max="5" width="30.140625" customWidth="1"/>
    <col min="6" max="6" width="21.5703125" customWidth="1"/>
  </cols>
  <sheetData>
    <row r="2" spans="2:14">
      <c r="G2" s="1"/>
    </row>
    <row r="3" spans="2:14">
      <c r="G3" s="1"/>
    </row>
    <row r="4" spans="2:14">
      <c r="B4" s="51" t="s">
        <v>17</v>
      </c>
      <c r="C4" s="51"/>
      <c r="D4" s="51"/>
      <c r="E4" s="51"/>
      <c r="F4" s="51"/>
      <c r="G4" s="3"/>
      <c r="H4" s="3"/>
    </row>
    <row r="5" spans="2:14" ht="2.25" hidden="1" customHeight="1">
      <c r="B5" s="8"/>
      <c r="C5" s="8"/>
      <c r="D5" s="8"/>
      <c r="E5" s="8"/>
      <c r="F5" s="8"/>
      <c r="G5" s="2"/>
    </row>
    <row r="6" spans="2:14" hidden="1">
      <c r="B6" s="8"/>
      <c r="C6" s="8"/>
      <c r="D6" s="8"/>
      <c r="E6" s="8"/>
      <c r="F6" s="8"/>
      <c r="G6" s="2"/>
    </row>
    <row r="7" spans="2:14">
      <c r="B7" s="51" t="s">
        <v>18</v>
      </c>
      <c r="C7" s="51"/>
      <c r="D7" s="51"/>
      <c r="E7" s="51"/>
      <c r="F7" s="51"/>
      <c r="G7" s="3"/>
      <c r="H7" s="3"/>
      <c r="I7" s="3"/>
      <c r="J7" s="3"/>
      <c r="K7" s="3"/>
      <c r="L7" s="3"/>
      <c r="M7" s="3"/>
    </row>
    <row r="8" spans="2:14">
      <c r="B8" s="49" t="s">
        <v>19</v>
      </c>
      <c r="C8" s="49"/>
      <c r="D8" s="49"/>
      <c r="E8" s="49"/>
      <c r="F8" s="49"/>
      <c r="G8" s="2"/>
    </row>
    <row r="9" spans="2:14">
      <c r="B9" s="49" t="s">
        <v>24</v>
      </c>
      <c r="C9" s="49"/>
      <c r="D9" s="49"/>
      <c r="E9" s="49"/>
      <c r="F9" s="49"/>
      <c r="G9" s="4"/>
      <c r="H9" s="4"/>
      <c r="I9" s="4"/>
      <c r="J9" s="4"/>
      <c r="K9" s="4"/>
      <c r="L9" s="4"/>
      <c r="M9" s="4"/>
      <c r="N9" s="4"/>
    </row>
    <row r="10" spans="2:14">
      <c r="B10" s="38"/>
      <c r="C10" s="38"/>
      <c r="D10" s="38"/>
      <c r="E10" s="38"/>
      <c r="F10" s="38"/>
      <c r="G10" s="4"/>
      <c r="H10" s="4"/>
      <c r="I10" s="4"/>
      <c r="J10" s="4"/>
      <c r="K10" s="4"/>
      <c r="L10" s="4"/>
      <c r="M10" s="4"/>
      <c r="N10" s="4"/>
    </row>
    <row r="11" spans="2:14" ht="15.75" thickBot="1">
      <c r="B11" s="50" t="s">
        <v>31</v>
      </c>
      <c r="C11" s="50"/>
      <c r="D11" s="50"/>
      <c r="E11" s="50"/>
      <c r="F11" s="8"/>
    </row>
    <row r="12" spans="2:14" ht="15.75" thickBot="1">
      <c r="B12" s="46" t="s">
        <v>0</v>
      </c>
      <c r="C12" s="54"/>
      <c r="D12" s="10" t="s">
        <v>1</v>
      </c>
      <c r="E12" s="55" t="s">
        <v>2</v>
      </c>
      <c r="F12" s="57" t="s">
        <v>3</v>
      </c>
    </row>
    <row r="13" spans="2:14" ht="15.75" thickBot="1">
      <c r="B13" s="11" t="s">
        <v>4</v>
      </c>
      <c r="C13" s="12" t="s">
        <v>5</v>
      </c>
      <c r="D13" s="12" t="s">
        <v>4</v>
      </c>
      <c r="E13" s="56"/>
      <c r="F13" s="58"/>
    </row>
    <row r="14" spans="2:14" ht="15.75" hidden="1" customHeight="1" thickBot="1">
      <c r="B14" s="52" t="s">
        <v>14</v>
      </c>
      <c r="C14" s="53"/>
      <c r="D14" s="53"/>
      <c r="E14" s="59"/>
      <c r="F14" s="13">
        <f>F16+F17</f>
        <v>1000</v>
      </c>
    </row>
    <row r="15" spans="2:14" ht="15.75" hidden="1" customHeight="1" thickBot="1">
      <c r="B15" s="46" t="s">
        <v>11</v>
      </c>
      <c r="C15" s="47"/>
      <c r="D15" s="47"/>
      <c r="E15" s="48"/>
      <c r="F15" s="14"/>
    </row>
    <row r="16" spans="2:14" ht="15.75" hidden="1" customHeight="1" thickBot="1">
      <c r="B16" s="46" t="s">
        <v>12</v>
      </c>
      <c r="C16" s="47"/>
      <c r="D16" s="47"/>
      <c r="E16" s="48"/>
      <c r="F16" s="14">
        <f>400+26</f>
        <v>426</v>
      </c>
    </row>
    <row r="17" spans="2:6" ht="15.75" hidden="1" customHeight="1" thickBot="1">
      <c r="B17" s="46" t="s">
        <v>13</v>
      </c>
      <c r="C17" s="47"/>
      <c r="D17" s="47"/>
      <c r="E17" s="47"/>
      <c r="F17" s="14">
        <f>600-26</f>
        <v>574</v>
      </c>
    </row>
    <row r="18" spans="2:6" ht="15.75" hidden="1" customHeight="1" thickBot="1">
      <c r="B18" s="52" t="s">
        <v>16</v>
      </c>
      <c r="C18" s="53"/>
      <c r="D18" s="53"/>
      <c r="E18" s="53"/>
      <c r="F18" s="13">
        <f>F20+F21</f>
        <v>426</v>
      </c>
    </row>
    <row r="19" spans="2:6" ht="15.75" hidden="1" customHeight="1" thickBot="1">
      <c r="B19" s="46" t="s">
        <v>11</v>
      </c>
      <c r="C19" s="47"/>
      <c r="D19" s="47"/>
      <c r="E19" s="48"/>
      <c r="F19" s="14"/>
    </row>
    <row r="20" spans="2:6" ht="15.75" hidden="1" customHeight="1" thickBot="1">
      <c r="B20" s="46" t="s">
        <v>12</v>
      </c>
      <c r="C20" s="47"/>
      <c r="D20" s="47"/>
      <c r="E20" s="48"/>
      <c r="F20" s="14">
        <f>320+26+80</f>
        <v>426</v>
      </c>
    </row>
    <row r="21" spans="2:6" ht="15.75" hidden="1" customHeight="1" thickBot="1">
      <c r="B21" s="46" t="s">
        <v>13</v>
      </c>
      <c r="C21" s="47"/>
      <c r="D21" s="47"/>
      <c r="E21" s="47"/>
      <c r="F21" s="14"/>
    </row>
    <row r="22" spans="2:6" ht="101.45" customHeight="1" thickBot="1">
      <c r="B22" s="33">
        <v>44974</v>
      </c>
      <c r="C22" s="34">
        <v>31</v>
      </c>
      <c r="D22" s="17"/>
      <c r="E22" s="35" t="s">
        <v>25</v>
      </c>
      <c r="F22" s="40">
        <v>12.2</v>
      </c>
    </row>
    <row r="23" spans="2:6" ht="154.9" customHeight="1" thickBot="1">
      <c r="B23" s="33">
        <v>44971</v>
      </c>
      <c r="C23" s="34">
        <v>28</v>
      </c>
      <c r="D23" s="17"/>
      <c r="E23" s="35" t="s">
        <v>26</v>
      </c>
      <c r="F23" s="41">
        <v>152.69999999999999</v>
      </c>
    </row>
    <row r="24" spans="2:6" ht="144.6" customHeight="1" thickBot="1">
      <c r="B24" s="33">
        <v>45044</v>
      </c>
      <c r="C24" s="34">
        <v>76</v>
      </c>
      <c r="D24" s="17"/>
      <c r="E24" s="36" t="s">
        <v>27</v>
      </c>
      <c r="F24" s="41">
        <v>172.3</v>
      </c>
    </row>
    <row r="25" spans="2:6" ht="127.9" customHeight="1" thickBot="1">
      <c r="B25" s="33">
        <v>45169</v>
      </c>
      <c r="C25" s="34">
        <v>176</v>
      </c>
      <c r="D25" s="19"/>
      <c r="E25" s="37" t="s">
        <v>28</v>
      </c>
      <c r="F25" s="41">
        <v>239.9</v>
      </c>
    </row>
    <row r="26" spans="2:6" ht="129" hidden="1" customHeight="1" thickBot="1">
      <c r="B26" s="20"/>
      <c r="C26" s="21"/>
      <c r="D26" s="22"/>
      <c r="E26" s="23"/>
      <c r="F26" s="42"/>
    </row>
    <row r="27" spans="2:6" ht="114" hidden="1" customHeight="1" thickBot="1">
      <c r="B27" s="15"/>
      <c r="C27" s="16"/>
      <c r="D27" s="17"/>
      <c r="E27" s="25"/>
      <c r="F27" s="43"/>
    </row>
    <row r="28" spans="2:6" ht="165.6" hidden="1" customHeight="1" thickBot="1">
      <c r="B28" s="15"/>
      <c r="C28" s="16"/>
      <c r="D28" s="17"/>
      <c r="E28" s="25"/>
      <c r="F28" s="43"/>
    </row>
    <row r="29" spans="2:6" ht="30.75" customHeight="1" thickBot="1">
      <c r="B29" s="26" t="s">
        <v>32</v>
      </c>
      <c r="C29" s="27"/>
      <c r="D29" s="28"/>
      <c r="E29" s="29"/>
      <c r="F29" s="44">
        <f>SUM(F22:F28)</f>
        <v>577.1</v>
      </c>
    </row>
    <row r="30" spans="2:6" ht="15.75" hidden="1" customHeight="1" thickBot="1">
      <c r="B30" s="11" t="s">
        <v>6</v>
      </c>
      <c r="C30" s="16"/>
      <c r="D30" s="12"/>
      <c r="E30" s="18"/>
      <c r="F30" s="16"/>
    </row>
    <row r="31" spans="2:6" ht="27.75" hidden="1" customHeight="1" thickBot="1">
      <c r="B31" s="11" t="s">
        <v>7</v>
      </c>
      <c r="C31" s="16"/>
      <c r="D31" s="12"/>
      <c r="E31" s="18"/>
      <c r="F31" s="24">
        <f>F22+F23+F24</f>
        <v>337.2</v>
      </c>
    </row>
    <row r="32" spans="2:6" ht="15.75" hidden="1" customHeight="1" thickBot="1">
      <c r="B32" s="11" t="s">
        <v>8</v>
      </c>
      <c r="C32" s="16"/>
      <c r="D32" s="12"/>
      <c r="E32" s="18"/>
      <c r="F32" s="16"/>
    </row>
    <row r="33" spans="2:6" ht="41.25" hidden="1" customHeight="1" thickBot="1">
      <c r="B33" s="26" t="s">
        <v>15</v>
      </c>
      <c r="C33" s="27"/>
      <c r="D33" s="28"/>
      <c r="E33" s="29"/>
      <c r="F33" s="27">
        <f>SUM(F35:F36)</f>
        <v>88.800000000000011</v>
      </c>
    </row>
    <row r="34" spans="2:6" ht="15.75" hidden="1" thickBot="1">
      <c r="B34" s="11" t="s">
        <v>6</v>
      </c>
      <c r="C34" s="16"/>
      <c r="D34" s="12"/>
      <c r="E34" s="18"/>
      <c r="F34" s="16"/>
    </row>
    <row r="35" spans="2:6" ht="15.75" hidden="1" thickBot="1">
      <c r="B35" s="11" t="s">
        <v>7</v>
      </c>
      <c r="C35" s="16"/>
      <c r="D35" s="12"/>
      <c r="E35" s="18"/>
      <c r="F35" s="24">
        <f>F20-F31</f>
        <v>88.800000000000011</v>
      </c>
    </row>
    <row r="36" spans="2:6" ht="15.75" hidden="1" thickBot="1">
      <c r="B36" s="11" t="s">
        <v>9</v>
      </c>
      <c r="C36" s="16"/>
      <c r="D36" s="12"/>
      <c r="E36" s="18"/>
      <c r="F36" s="16">
        <f>F21-F32</f>
        <v>0</v>
      </c>
    </row>
    <row r="37" spans="2:6" ht="29.25" hidden="1" thickBot="1">
      <c r="B37" s="26" t="s">
        <v>10</v>
      </c>
      <c r="C37" s="30"/>
      <c r="D37" s="31"/>
      <c r="E37" s="32"/>
      <c r="F37" s="27">
        <f>F39+F40</f>
        <v>662.8</v>
      </c>
    </row>
    <row r="38" spans="2:6" ht="15.75" hidden="1" thickBot="1">
      <c r="B38" s="11" t="s">
        <v>6</v>
      </c>
      <c r="C38" s="16"/>
      <c r="D38" s="12"/>
      <c r="E38" s="18"/>
      <c r="F38" s="16"/>
    </row>
    <row r="39" spans="2:6" ht="15.75" hidden="1" thickBot="1">
      <c r="B39" s="11" t="s">
        <v>7</v>
      </c>
      <c r="C39" s="16"/>
      <c r="D39" s="12"/>
      <c r="E39" s="18"/>
      <c r="F39" s="24">
        <f>F16-F31</f>
        <v>88.800000000000011</v>
      </c>
    </row>
    <row r="40" spans="2:6" ht="15.75" hidden="1" thickBot="1">
      <c r="B40" s="11" t="s">
        <v>9</v>
      </c>
      <c r="C40" s="16"/>
      <c r="D40" s="12"/>
      <c r="E40" s="18"/>
      <c r="F40" s="16">
        <f>F17-F32</f>
        <v>574</v>
      </c>
    </row>
    <row r="41" spans="2:6">
      <c r="B41" s="8"/>
      <c r="C41" s="8"/>
      <c r="D41" s="8"/>
      <c r="E41" s="8"/>
      <c r="F41" s="8"/>
    </row>
    <row r="42" spans="2:6">
      <c r="B42" s="8"/>
      <c r="C42" s="8"/>
      <c r="D42" s="8"/>
      <c r="E42" s="8"/>
      <c r="F42" s="8"/>
    </row>
    <row r="43" spans="2:6">
      <c r="B43" s="8"/>
      <c r="C43" s="8"/>
      <c r="D43" s="8"/>
      <c r="E43" s="8"/>
      <c r="F43" s="8"/>
    </row>
    <row r="44" spans="2:6">
      <c r="B44" s="45"/>
      <c r="C44" s="45"/>
      <c r="D44" s="45"/>
      <c r="E44" s="45"/>
      <c r="F44" s="5"/>
    </row>
    <row r="45" spans="2:6">
      <c r="B45" s="45" t="s">
        <v>34</v>
      </c>
      <c r="C45" s="45"/>
      <c r="D45" s="45"/>
      <c r="E45" s="45"/>
      <c r="F45" s="5"/>
    </row>
    <row r="46" spans="2:6">
      <c r="B46" s="45" t="s">
        <v>33</v>
      </c>
      <c r="C46" s="45"/>
      <c r="D46" s="45"/>
      <c r="E46" s="45"/>
      <c r="F46" s="6" t="s">
        <v>35</v>
      </c>
    </row>
    <row r="49" spans="2:3">
      <c r="B49" s="45" t="s">
        <v>23</v>
      </c>
      <c r="C49" s="45"/>
    </row>
    <row r="50" spans="2:3">
      <c r="B50" s="39" t="s">
        <v>29</v>
      </c>
      <c r="C50" s="5"/>
    </row>
  </sheetData>
  <mergeCells count="20">
    <mergeCell ref="B20:E20"/>
    <mergeCell ref="B21:E21"/>
    <mergeCell ref="B44:E44"/>
    <mergeCell ref="B45:E45"/>
    <mergeCell ref="B46:E46"/>
    <mergeCell ref="B49:C49"/>
    <mergeCell ref="B14:E14"/>
    <mergeCell ref="B15:E15"/>
    <mergeCell ref="B16:E16"/>
    <mergeCell ref="B17:E17"/>
    <mergeCell ref="B18:E18"/>
    <mergeCell ref="B19:E19"/>
    <mergeCell ref="B4:F4"/>
    <mergeCell ref="B7:F7"/>
    <mergeCell ref="B8:F8"/>
    <mergeCell ref="B9:F9"/>
    <mergeCell ref="B11:E11"/>
    <mergeCell ref="B12:C12"/>
    <mergeCell ref="E12:E13"/>
    <mergeCell ref="F12:F1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  <headerFooter>
    <oddFooter>&amp;C&amp;P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Лист1 (2)</vt:lpstr>
      <vt:lpstr>Лист2</vt:lpstr>
      <vt:lpstr>Лист3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2016-06-10T04:09:30Z</cp:lastPrinted>
  <dcterms:created xsi:type="dcterms:W3CDTF">2006-09-28T05:33:49Z</dcterms:created>
  <dcterms:modified xsi:type="dcterms:W3CDTF">2024-04-24T00:22:26Z</dcterms:modified>
</cp:coreProperties>
</file>